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bm-file2\vz\VZ projektové\2022\1 ZMR\05 DGN a PAU Veselí a Ždánice\II.vypsání\01 ke zveřejnění\"/>
    </mc:Choice>
  </mc:AlternateContent>
  <bookViews>
    <workbookView xWindow="0" yWindow="0" windowWidth="28800" windowHeight="1230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7" i="1" l="1"/>
  <c r="G8" i="1"/>
  <c r="G9" i="1"/>
  <c r="G10" i="1"/>
  <c r="G11" i="1"/>
  <c r="G12" i="1"/>
  <c r="G13" i="1"/>
  <c r="G14" i="1"/>
  <c r="G15" i="1"/>
  <c r="G6" i="1"/>
  <c r="G16" i="1" l="1"/>
  <c r="G17" i="1" l="1"/>
</calcChain>
</file>

<file path=xl/sharedStrings.xml><?xml version="1.0" encoding="utf-8"?>
<sst xmlns="http://schemas.openxmlformats.org/spreadsheetml/2006/main" count="66" uniqueCount="53">
  <si>
    <t>Položka</t>
  </si>
  <si>
    <t>Název položky</t>
  </si>
  <si>
    <t>Jednotka</t>
  </si>
  <si>
    <t>Výměra</t>
  </si>
  <si>
    <t>Cena /jedn.</t>
  </si>
  <si>
    <t>Cena celkem</t>
  </si>
  <si>
    <t>V Kč</t>
  </si>
  <si>
    <t>v Kč</t>
  </si>
  <si>
    <t>1.</t>
  </si>
  <si>
    <t>vizuální prohlídka se záznamem poruch a fotodokumentace</t>
  </si>
  <si>
    <t>km</t>
  </si>
  <si>
    <t>2.</t>
  </si>
  <si>
    <t>rázová zatěžovací zkouška včetně výpočtu zbytkové doby životnosti vozovky a tloušťky zesílení  (osouzení únosnosti)</t>
  </si>
  <si>
    <t>ks</t>
  </si>
  <si>
    <t>3.</t>
  </si>
  <si>
    <t xml:space="preserve">jádrový vývrt </t>
  </si>
  <si>
    <t>4.</t>
  </si>
  <si>
    <t>kopaná sonda</t>
  </si>
  <si>
    <t>5.</t>
  </si>
  <si>
    <t>vrtaná sonda velkoprofilová/KS</t>
  </si>
  <si>
    <t>6.</t>
  </si>
  <si>
    <t xml:space="preserve">rozbor asfaltové směsi </t>
  </si>
  <si>
    <t>7.</t>
  </si>
  <si>
    <t>rozbor podložní zeminy</t>
  </si>
  <si>
    <t>8.</t>
  </si>
  <si>
    <t>Vyhodnocení množství polyaromatických uhlovodíků - PAU -  4 vrty x 3 vrstvy (3 výluhy)</t>
  </si>
  <si>
    <t>9.</t>
  </si>
  <si>
    <t>vypracování zprávy a návrh technologie rekonstrukce</t>
  </si>
  <si>
    <t>hod</t>
  </si>
  <si>
    <t>10.</t>
  </si>
  <si>
    <t>Dopravní zabezpečení (vč. zajištění potřebných povolení)</t>
  </si>
  <si>
    <t>kpl.</t>
  </si>
  <si>
    <t>Cena celkem bez DPH</t>
  </si>
  <si>
    <t>Cena celkem s DPH</t>
  </si>
  <si>
    <t xml:space="preserve"> </t>
  </si>
  <si>
    <t xml:space="preserve">  </t>
  </si>
  <si>
    <t>Vysvětlivky :</t>
  </si>
  <si>
    <t>VIP</t>
  </si>
  <si>
    <t>RZZ</t>
  </si>
  <si>
    <t xml:space="preserve">rázová zatěžovací zkouška včetně výpočtu zbytkové doby životnosti vozovky a tloušťky zesílení (posouzení únosnosti) </t>
  </si>
  <si>
    <t>JV</t>
  </si>
  <si>
    <t>VS</t>
  </si>
  <si>
    <t>vrtaná sonda</t>
  </si>
  <si>
    <t xml:space="preserve">KS </t>
  </si>
  <si>
    <t>RAS</t>
  </si>
  <si>
    <t>RPZ</t>
  </si>
  <si>
    <t>ZPR</t>
  </si>
  <si>
    <t xml:space="preserve">FWD </t>
  </si>
  <si>
    <t>zkouška deflekometrem</t>
  </si>
  <si>
    <t>Předmětný úsek je od začátku okresu Hodonín po cca DZ začátek obce Ždánice</t>
  </si>
  <si>
    <t>Staničení silnice II/431: cca km 24,271 - 26,550</t>
  </si>
  <si>
    <t>SOUPIS PRACÍ</t>
  </si>
  <si>
    <t>II/431 hranice okresu -  Ždánice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</si>
</sst>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u/>
      <sz val="14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b/>
      <sz val="11"/>
      <color rgb="FFFF0000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u/>
      <sz val="11"/>
      <color theme="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9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2" fillId="0" borderId="0" xfId="0" applyFont="1" applyAlignme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vertical="center"/>
    </xf>
    <xf numFmtId="0" fontId="4" fillId="0" borderId="10" xfId="0" applyFont="1" applyBorder="1" applyAlignment="1">
      <alignment horizontal="center" vertical="center" wrapText="1"/>
    </xf>
    <xf numFmtId="0" fontId="5" fillId="0" borderId="10" xfId="0" applyFont="1" applyBorder="1" applyAlignment="1">
      <alignment horizontal="center" vertical="center" wrapText="1"/>
    </xf>
    <xf numFmtId="3" fontId="5" fillId="0" borderId="11" xfId="0" applyNumberFormat="1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4" fillId="0" borderId="13" xfId="0" applyFont="1" applyBorder="1" applyAlignment="1">
      <alignment vertical="center" wrapText="1"/>
    </xf>
    <xf numFmtId="0" fontId="4" fillId="0" borderId="13" xfId="0" applyFont="1" applyBorder="1" applyAlignment="1">
      <alignment horizontal="center" vertical="center" wrapText="1"/>
    </xf>
    <xf numFmtId="0" fontId="5" fillId="0" borderId="13" xfId="0" applyFont="1" applyFill="1" applyBorder="1" applyAlignment="1">
      <alignment horizontal="center" vertical="center" wrapText="1"/>
    </xf>
    <xf numFmtId="0" fontId="4" fillId="0" borderId="13" xfId="0" applyFont="1" applyBorder="1" applyAlignment="1">
      <alignment vertical="center"/>
    </xf>
    <xf numFmtId="3" fontId="5" fillId="0" borderId="13" xfId="0" applyNumberFormat="1" applyFont="1" applyFill="1" applyBorder="1" applyAlignment="1">
      <alignment horizontal="center" vertical="center" wrapText="1"/>
    </xf>
    <xf numFmtId="0" fontId="4" fillId="0" borderId="12" xfId="0" applyFont="1" applyFill="1" applyBorder="1" applyAlignment="1">
      <alignment horizontal="center" vertical="center" wrapText="1"/>
    </xf>
    <xf numFmtId="0" fontId="4" fillId="2" borderId="12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vertical="center"/>
    </xf>
    <xf numFmtId="0" fontId="4" fillId="2" borderId="14" xfId="0" applyFont="1" applyFill="1" applyBorder="1" applyAlignment="1">
      <alignment horizontal="center" vertical="center" wrapText="1"/>
    </xf>
    <xf numFmtId="3" fontId="5" fillId="2" borderId="14" xfId="0" applyNumberFormat="1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vertical="center" wrapText="1"/>
    </xf>
    <xf numFmtId="0" fontId="4" fillId="2" borderId="13" xfId="0" applyFont="1" applyFill="1" applyBorder="1" applyAlignment="1">
      <alignment horizontal="center" vertical="center" wrapText="1"/>
    </xf>
    <xf numFmtId="3" fontId="5" fillId="2" borderId="1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15" xfId="0" applyFont="1" applyFill="1" applyBorder="1" applyAlignment="1">
      <alignment vertical="center" wrapText="1"/>
    </xf>
    <xf numFmtId="0" fontId="4" fillId="2" borderId="15" xfId="0" applyFont="1" applyFill="1" applyBorder="1" applyAlignment="1">
      <alignment horizontal="center" vertical="center" wrapText="1"/>
    </xf>
    <xf numFmtId="3" fontId="5" fillId="2" borderId="16" xfId="0" applyNumberFormat="1" applyFont="1" applyFill="1" applyBorder="1" applyAlignment="1">
      <alignment horizontal="center" vertical="center" wrapText="1"/>
    </xf>
    <xf numFmtId="3" fontId="6" fillId="0" borderId="17" xfId="0" applyNumberFormat="1" applyFont="1" applyBorder="1" applyAlignment="1">
      <alignment horizontal="center" vertical="center" wrapText="1"/>
    </xf>
    <xf numFmtId="0" fontId="7" fillId="0" borderId="0" xfId="0" applyFont="1" applyFill="1"/>
    <xf numFmtId="0" fontId="1" fillId="0" borderId="0" xfId="0" applyFont="1" applyFill="1"/>
    <xf numFmtId="0" fontId="0" fillId="0" borderId="0" xfId="0" applyFill="1" applyBorder="1" applyAlignment="1"/>
    <xf numFmtId="0" fontId="0" fillId="0" borderId="18" xfId="0" applyFill="1" applyBorder="1" applyAlignment="1"/>
    <xf numFmtId="0" fontId="0" fillId="0" borderId="0" xfId="0" applyFill="1"/>
    <xf numFmtId="0" fontId="8" fillId="0" borderId="0" xfId="0" applyFont="1"/>
    <xf numFmtId="0" fontId="7" fillId="0" borderId="0" xfId="0" applyFont="1"/>
    <xf numFmtId="0" fontId="7" fillId="0" borderId="0" xfId="0" applyFont="1" applyAlignment="1"/>
    <xf numFmtId="0" fontId="7" fillId="0" borderId="0" xfId="0" applyFont="1" applyAlignment="1">
      <alignment horizontal="left" indent="5"/>
    </xf>
    <xf numFmtId="0" fontId="3" fillId="0" borderId="0" xfId="0" applyFont="1"/>
    <xf numFmtId="3" fontId="6" fillId="3" borderId="17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2" xfId="0" applyFont="1" applyBorder="1" applyAlignment="1">
      <alignment vertical="center" wrapText="1"/>
    </xf>
    <xf numFmtId="0" fontId="3" fillId="0" borderId="4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G32"/>
  <sheetViews>
    <sheetView tabSelected="1" zoomScaleNormal="100" workbookViewId="0">
      <selection activeCell="G6" sqref="G6:G15"/>
    </sheetView>
  </sheetViews>
  <sheetFormatPr defaultRowHeight="14.4" x14ac:dyDescent="0.3"/>
  <cols>
    <col min="2" max="2" width="9.88671875" customWidth="1"/>
    <col min="3" max="3" width="95.44140625" customWidth="1"/>
    <col min="4" max="4" width="8.6640625" bestFit="1" customWidth="1"/>
    <col min="5" max="5" width="8.5546875" bestFit="1" customWidth="1"/>
    <col min="6" max="6" width="9.88671875" customWidth="1"/>
    <col min="7" max="7" width="13.6640625" customWidth="1"/>
  </cols>
  <sheetData>
    <row r="2" spans="2:7" ht="17.399999999999999" x14ac:dyDescent="0.3">
      <c r="B2" s="1" t="s">
        <v>52</v>
      </c>
      <c r="C2" s="1"/>
      <c r="D2" s="1" t="s">
        <v>51</v>
      </c>
    </row>
    <row r="3" spans="2:7" ht="15" thickBot="1" x14ac:dyDescent="0.35">
      <c r="B3" s="2"/>
    </row>
    <row r="4" spans="2:7" ht="31.2" x14ac:dyDescent="0.3">
      <c r="B4" s="45" t="s">
        <v>0</v>
      </c>
      <c r="C4" s="47" t="s">
        <v>1</v>
      </c>
      <c r="D4" s="49" t="s">
        <v>2</v>
      </c>
      <c r="E4" s="51" t="s">
        <v>3</v>
      </c>
      <c r="F4" s="3" t="s">
        <v>4</v>
      </c>
      <c r="G4" s="4" t="s">
        <v>5</v>
      </c>
    </row>
    <row r="5" spans="2:7" ht="16.2" thickBot="1" x14ac:dyDescent="0.35">
      <c r="B5" s="46"/>
      <c r="C5" s="48"/>
      <c r="D5" s="50"/>
      <c r="E5" s="52"/>
      <c r="F5" s="5" t="s">
        <v>6</v>
      </c>
      <c r="G5" s="6" t="s">
        <v>7</v>
      </c>
    </row>
    <row r="6" spans="2:7" ht="15.6" x14ac:dyDescent="0.3">
      <c r="B6" s="7" t="s">
        <v>8</v>
      </c>
      <c r="C6" s="8" t="s">
        <v>9</v>
      </c>
      <c r="D6" s="9" t="s">
        <v>10</v>
      </c>
      <c r="E6" s="9">
        <v>2.2789999999999999</v>
      </c>
      <c r="F6" s="10"/>
      <c r="G6" s="11">
        <f t="shared" ref="G6:G15" si="0">(E6*F6)</f>
        <v>0</v>
      </c>
    </row>
    <row r="7" spans="2:7" ht="31.2" x14ac:dyDescent="0.3">
      <c r="B7" s="12" t="s">
        <v>11</v>
      </c>
      <c r="C7" s="13" t="s">
        <v>12</v>
      </c>
      <c r="D7" s="14" t="s">
        <v>13</v>
      </c>
      <c r="E7" s="14">
        <v>92</v>
      </c>
      <c r="F7" s="15"/>
      <c r="G7" s="11">
        <f t="shared" si="0"/>
        <v>0</v>
      </c>
    </row>
    <row r="8" spans="2:7" ht="15.6" x14ac:dyDescent="0.3">
      <c r="B8" s="12" t="s">
        <v>14</v>
      </c>
      <c r="C8" s="16" t="s">
        <v>15</v>
      </c>
      <c r="D8" s="14" t="s">
        <v>13</v>
      </c>
      <c r="E8" s="14">
        <v>11</v>
      </c>
      <c r="F8" s="15"/>
      <c r="G8" s="11">
        <f t="shared" si="0"/>
        <v>0</v>
      </c>
    </row>
    <row r="9" spans="2:7" ht="15.6" x14ac:dyDescent="0.3">
      <c r="B9" s="12" t="s">
        <v>16</v>
      </c>
      <c r="C9" s="16" t="s">
        <v>17</v>
      </c>
      <c r="D9" s="14" t="s">
        <v>13</v>
      </c>
      <c r="E9" s="14">
        <v>5</v>
      </c>
      <c r="F9" s="17"/>
      <c r="G9" s="11">
        <f t="shared" si="0"/>
        <v>0</v>
      </c>
    </row>
    <row r="10" spans="2:7" ht="15.6" x14ac:dyDescent="0.3">
      <c r="B10" s="12" t="s">
        <v>18</v>
      </c>
      <c r="C10" s="16" t="s">
        <v>19</v>
      </c>
      <c r="D10" s="14" t="s">
        <v>13</v>
      </c>
      <c r="E10" s="14">
        <v>2</v>
      </c>
      <c r="F10" s="17"/>
      <c r="G10" s="11">
        <f t="shared" si="0"/>
        <v>0</v>
      </c>
    </row>
    <row r="11" spans="2:7" ht="15.6" x14ac:dyDescent="0.3">
      <c r="B11" s="12" t="s">
        <v>20</v>
      </c>
      <c r="C11" s="16" t="s">
        <v>21</v>
      </c>
      <c r="D11" s="14" t="s">
        <v>13</v>
      </c>
      <c r="E11" s="14">
        <v>2</v>
      </c>
      <c r="F11" s="17"/>
      <c r="G11" s="11">
        <f t="shared" si="0"/>
        <v>0</v>
      </c>
    </row>
    <row r="12" spans="2:7" ht="15.6" x14ac:dyDescent="0.3">
      <c r="B12" s="18" t="s">
        <v>22</v>
      </c>
      <c r="C12" s="16" t="s">
        <v>23</v>
      </c>
      <c r="D12" s="14" t="s">
        <v>13</v>
      </c>
      <c r="E12" s="14">
        <v>5</v>
      </c>
      <c r="F12" s="17"/>
      <c r="G12" s="11">
        <f t="shared" si="0"/>
        <v>0</v>
      </c>
    </row>
    <row r="13" spans="2:7" ht="15.6" x14ac:dyDescent="0.3">
      <c r="B13" s="19" t="s">
        <v>24</v>
      </c>
      <c r="C13" s="20" t="s">
        <v>25</v>
      </c>
      <c r="D13" s="21" t="s">
        <v>13</v>
      </c>
      <c r="E13" s="21">
        <v>12</v>
      </c>
      <c r="F13" s="22"/>
      <c r="G13" s="11">
        <f t="shared" si="0"/>
        <v>0</v>
      </c>
    </row>
    <row r="14" spans="2:7" ht="15.6" x14ac:dyDescent="0.3">
      <c r="B14" s="19" t="s">
        <v>26</v>
      </c>
      <c r="C14" s="23" t="s">
        <v>27</v>
      </c>
      <c r="D14" s="24" t="s">
        <v>28</v>
      </c>
      <c r="E14" s="24">
        <v>8</v>
      </c>
      <c r="F14" s="25"/>
      <c r="G14" s="11">
        <f t="shared" si="0"/>
        <v>0</v>
      </c>
    </row>
    <row r="15" spans="2:7" ht="16.2" thickBot="1" x14ac:dyDescent="0.35">
      <c r="B15" s="26" t="s">
        <v>29</v>
      </c>
      <c r="C15" s="27" t="s">
        <v>30</v>
      </c>
      <c r="D15" s="28" t="s">
        <v>31</v>
      </c>
      <c r="E15" s="28">
        <v>1</v>
      </c>
      <c r="F15" s="29"/>
      <c r="G15" s="11">
        <f t="shared" si="0"/>
        <v>0</v>
      </c>
    </row>
    <row r="16" spans="2:7" ht="15" thickBot="1" x14ac:dyDescent="0.35">
      <c r="B16" s="42" t="s">
        <v>32</v>
      </c>
      <c r="C16" s="43"/>
      <c r="D16" s="43"/>
      <c r="E16" s="43"/>
      <c r="F16" s="44"/>
      <c r="G16" s="41">
        <f>SUM(G6:G15)</f>
        <v>0</v>
      </c>
    </row>
    <row r="17" spans="2:7" ht="15" thickBot="1" x14ac:dyDescent="0.35">
      <c r="B17" s="42" t="s">
        <v>33</v>
      </c>
      <c r="C17" s="43"/>
      <c r="D17" s="43"/>
      <c r="E17" s="43"/>
      <c r="F17" s="44"/>
      <c r="G17" s="30">
        <f>(G16*1.21)</f>
        <v>0</v>
      </c>
    </row>
    <row r="18" spans="2:7" ht="15.6" thickTop="1" thickBot="1" x14ac:dyDescent="0.35">
      <c r="B18" s="31" t="s">
        <v>34</v>
      </c>
      <c r="C18" s="32" t="s">
        <v>34</v>
      </c>
      <c r="D18" s="33"/>
      <c r="E18" s="34" t="s">
        <v>35</v>
      </c>
      <c r="F18" s="35"/>
      <c r="G18" s="35"/>
    </row>
    <row r="19" spans="2:7" ht="15" thickTop="1" x14ac:dyDescent="0.3">
      <c r="B19" s="36" t="s">
        <v>36</v>
      </c>
    </row>
    <row r="20" spans="2:7" x14ac:dyDescent="0.3">
      <c r="B20" s="37"/>
    </row>
    <row r="21" spans="2:7" x14ac:dyDescent="0.3">
      <c r="B21" s="37" t="s">
        <v>37</v>
      </c>
      <c r="C21" s="37" t="s">
        <v>9</v>
      </c>
    </row>
    <row r="22" spans="2:7" x14ac:dyDescent="0.3">
      <c r="B22" s="38" t="s">
        <v>38</v>
      </c>
      <c r="C22" s="39" t="s">
        <v>39</v>
      </c>
    </row>
    <row r="23" spans="2:7" x14ac:dyDescent="0.3">
      <c r="B23" s="37" t="s">
        <v>40</v>
      </c>
      <c r="C23" s="37" t="s">
        <v>15</v>
      </c>
    </row>
    <row r="24" spans="2:7" x14ac:dyDescent="0.3">
      <c r="B24" s="37" t="s">
        <v>41</v>
      </c>
      <c r="C24" s="37" t="s">
        <v>42</v>
      </c>
    </row>
    <row r="25" spans="2:7" x14ac:dyDescent="0.3">
      <c r="B25" s="37" t="s">
        <v>43</v>
      </c>
      <c r="C25" s="37" t="s">
        <v>17</v>
      </c>
    </row>
    <row r="26" spans="2:7" x14ac:dyDescent="0.3">
      <c r="B26" s="37" t="s">
        <v>44</v>
      </c>
      <c r="C26" s="37" t="s">
        <v>21</v>
      </c>
    </row>
    <row r="27" spans="2:7" x14ac:dyDescent="0.3">
      <c r="B27" s="37" t="s">
        <v>45</v>
      </c>
      <c r="C27" s="37" t="s">
        <v>23</v>
      </c>
    </row>
    <row r="28" spans="2:7" x14ac:dyDescent="0.3">
      <c r="B28" s="37" t="s">
        <v>46</v>
      </c>
      <c r="C28" s="37" t="s">
        <v>27</v>
      </c>
    </row>
    <row r="29" spans="2:7" x14ac:dyDescent="0.3">
      <c r="B29" s="37" t="s">
        <v>47</v>
      </c>
      <c r="C29" s="37" t="s">
        <v>48</v>
      </c>
    </row>
    <row r="31" spans="2:7" x14ac:dyDescent="0.3">
      <c r="C31" s="40" t="s">
        <v>49</v>
      </c>
    </row>
    <row r="32" spans="2:7" x14ac:dyDescent="0.3">
      <c r="C32" s="40" t="s">
        <v>50</v>
      </c>
    </row>
  </sheetData>
  <mergeCells count="6">
    <mergeCell ref="B17:F17"/>
    <mergeCell ref="B4:B5"/>
    <mergeCell ref="C4:C5"/>
    <mergeCell ref="D4:D5"/>
    <mergeCell ref="E4:E5"/>
    <mergeCell ref="B16:F16"/>
  </mergeCells>
  <pageMargins left="0.7" right="0.7" top="0.78740157499999996" bottom="0.78740157499999996" header="0.3" footer="0.3"/>
  <pageSetup paperSize="9" scale="48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HP Inc.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Fenclová Helena</dc:creator>
  <cp:lastModifiedBy>Nováková Eva</cp:lastModifiedBy>
  <dcterms:created xsi:type="dcterms:W3CDTF">2022-07-14T09:04:00Z</dcterms:created>
  <dcterms:modified xsi:type="dcterms:W3CDTF">2022-09-21T05:48:13Z</dcterms:modified>
</cp:coreProperties>
</file>